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64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<sst xmlns="http://schemas.openxmlformats.org/spreadsheetml/2006/main" count="47" uniqueCount="20">
  <si>
    <t>Vacuum Pressure = 760 Torr</t>
  </si>
  <si>
    <t>Before</t>
  </si>
  <si>
    <t>L (um)</t>
  </si>
  <si>
    <t>P (urad)</t>
  </si>
  <si>
    <t>Y (urad)</t>
  </si>
  <si>
    <t>IM1</t>
  </si>
  <si>
    <t>IM2</t>
  </si>
  <si>
    <t>IM3</t>
  </si>
  <si>
    <t>IM4</t>
  </si>
  <si>
    <t>Vacumm Pressure = 0 Torr</t>
  </si>
  <si>
    <t>After</t>
  </si>
  <si>
    <t>Difference</t>
  </si>
  <si>
    <t>L (counts)</t>
  </si>
  <si>
    <t>P (counts)</t>
  </si>
  <si>
    <t>Y (counts)</t>
  </si>
  <si>
    <t>Matrix</t>
  </si>
  <si>
    <t>UL</t>
  </si>
  <si>
    <t>LL</t>
  </si>
  <si>
    <t>UR</t>
  </si>
  <si>
    <t>LR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</si>
</sst>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7">
    <fill>
      <patternFill patternType="none"/>
    </fill>
    <fill>
      <patternFill patternType="gray125"/>
    </fill>
    <fill>
      <patternFill patternType="solid">
        <fgColor rgb="FF23B8DC"/>
        <bgColor rgb="FF00CCFF"/>
      </patternFill>
    </fill>
    <fill>
      <patternFill patternType="solid">
        <fgColor rgb="FF3DEB3D"/>
        <bgColor rgb="FF99CC00"/>
      </patternFill>
    </fill>
    <fill>
      <patternFill patternType="solid">
        <fgColor rgb="FFFF9966"/>
        <bgColor rgb="FFFF99CC"/>
      </patternFill>
    </fill>
    <fill>
      <patternFill patternType="solid">
        <fgColor rgb="FFFFD320"/>
        <bgColor rgb="FFFFFF00"/>
      </patternFill>
    </fill>
    <fill>
      <patternFill patternType="solid">
        <fgColor rgb="FFCFE7F5"/>
        <bgColor rgb="FFCCFF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4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5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6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1" fillId="0" fontId="0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3B8D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2"/>
  <sheetViews>
    <sheetView colorId="64" defaultGridColor="true" rightToLeft="false" showFormulas="false" showGridLines="true" showOutlineSymbols="true" showRowColHeaders="true" showZeros="true" tabSelected="true" topLeftCell="A21" view="normal" windowProtection="false" workbookViewId="0" zoomScale="100" zoomScaleNormal="100" zoomScalePageLayoutView="100">
      <selection activeCell="E26" activeCellId="0" pane="topLeft" sqref="E26"/>
    </sheetView>
  </sheetViews>
  <sheetFormatPr defaultRowHeight="12.8"/>
  <cols>
    <col collapsed="false" hidden="false" max="5" min="1" style="0" width="11.5204081632653"/>
    <col collapsed="false" hidden="false" max="6" min="6" style="0" width="13.6530612244898"/>
    <col collapsed="false" hidden="false" max="1025" min="7" style="0" width="11.5204081632653"/>
  </cols>
  <sheetData>
    <row collapsed="false" customFormat="false" customHeight="false" hidden="false" ht="12.1" outlineLevel="0" r="1"/>
    <row collapsed="false" customFormat="false" customHeight="false" hidden="false" ht="12.1" outlineLevel="0" r="2"/>
    <row collapsed="false" customFormat="false" customHeight="false" hidden="false" ht="12.1" outlineLevel="0" r="3"/>
    <row collapsed="false" customFormat="false" customHeight="false" hidden="false" ht="12.65" outlineLevel="0" r="4">
      <c r="A4" s="1" t="s">
        <v>0</v>
      </c>
      <c r="B4" s="1"/>
      <c r="C4" s="1"/>
      <c r="D4" s="1"/>
    </row>
    <row collapsed="false" customFormat="false" customHeight="false" hidden="false" ht="12.65" outlineLevel="0" r="5">
      <c r="A5" s="2" t="s">
        <v>1</v>
      </c>
      <c r="B5" s="2" t="s">
        <v>2</v>
      </c>
      <c r="C5" s="2" t="s">
        <v>3</v>
      </c>
      <c r="D5" s="2" t="s">
        <v>4</v>
      </c>
    </row>
    <row collapsed="false" customFormat="false" customHeight="false" hidden="false" ht="12.1" outlineLevel="0" r="6">
      <c r="A6" s="2" t="s">
        <v>5</v>
      </c>
      <c r="B6" s="2" t="n">
        <v>-65</v>
      </c>
      <c r="C6" s="2" t="n">
        <v>225</v>
      </c>
      <c r="D6" s="2" t="n">
        <v>800</v>
      </c>
    </row>
    <row collapsed="false" customFormat="false" customHeight="false" hidden="false" ht="12.1" outlineLevel="0" r="7">
      <c r="A7" s="2" t="s">
        <v>6</v>
      </c>
      <c r="B7" s="2" t="n">
        <v>-50</v>
      </c>
      <c r="C7" s="2" t="n">
        <v>225</v>
      </c>
      <c r="D7" s="2" t="n">
        <v>-650</v>
      </c>
    </row>
    <row collapsed="false" customFormat="false" customHeight="false" hidden="false" ht="12.1" outlineLevel="0" r="8">
      <c r="A8" s="2" t="s">
        <v>7</v>
      </c>
      <c r="B8" s="2" t="n">
        <v>-18</v>
      </c>
      <c r="C8" s="2" t="n">
        <v>500</v>
      </c>
      <c r="D8" s="2" t="n">
        <v>75</v>
      </c>
    </row>
    <row collapsed="false" customFormat="false" customHeight="false" hidden="false" ht="12.1" outlineLevel="0" r="9">
      <c r="A9" s="2" t="s">
        <v>8</v>
      </c>
      <c r="B9" s="2" t="n">
        <v>-12</v>
      </c>
      <c r="C9" s="2" t="n">
        <v>-3710</v>
      </c>
      <c r="D9" s="2" t="n">
        <v>-1560</v>
      </c>
    </row>
    <row collapsed="false" customFormat="false" customHeight="false" hidden="false" ht="12.65" outlineLevel="0" r="11">
      <c r="A11" s="3" t="s">
        <v>9</v>
      </c>
      <c r="B11" s="3"/>
      <c r="C11" s="3"/>
      <c r="D11" s="3"/>
    </row>
    <row collapsed="false" customFormat="false" customHeight="false" hidden="false" ht="12.65" outlineLevel="0" r="12">
      <c r="A12" s="2" t="s">
        <v>10</v>
      </c>
      <c r="B12" s="2" t="s">
        <v>2</v>
      </c>
      <c r="C12" s="2" t="s">
        <v>3</v>
      </c>
      <c r="D12" s="2" t="s">
        <v>4</v>
      </c>
    </row>
    <row collapsed="false" customFormat="false" customHeight="false" hidden="false" ht="12.1" outlineLevel="0" r="13">
      <c r="A13" s="2" t="s">
        <v>5</v>
      </c>
      <c r="B13" s="2" t="n">
        <v>-55</v>
      </c>
      <c r="C13" s="2" t="n">
        <v>260</v>
      </c>
      <c r="D13" s="2" t="n">
        <v>780</v>
      </c>
    </row>
    <row collapsed="false" customFormat="false" customHeight="false" hidden="false" ht="12.1" outlineLevel="0" r="14">
      <c r="A14" s="2" t="s">
        <v>6</v>
      </c>
      <c r="B14" s="2" t="n">
        <v>-55</v>
      </c>
      <c r="C14" s="2" t="n">
        <v>175</v>
      </c>
      <c r="D14" s="2" t="n">
        <v>-550</v>
      </c>
    </row>
    <row collapsed="false" customFormat="false" customHeight="false" hidden="false" ht="12.1" outlineLevel="0" r="15">
      <c r="A15" s="2" t="s">
        <v>7</v>
      </c>
      <c r="B15" s="2" t="n">
        <v>-45</v>
      </c>
      <c r="C15" s="2" t="n">
        <v>400</v>
      </c>
      <c r="D15" s="2" t="n">
        <v>100</v>
      </c>
    </row>
    <row collapsed="false" customFormat="false" customHeight="false" hidden="false" ht="12.1" outlineLevel="0" r="16">
      <c r="A16" s="2" t="s">
        <v>8</v>
      </c>
      <c r="B16" s="2" t="n">
        <v>-8</v>
      </c>
      <c r="C16" s="2" t="n">
        <v>-3560</v>
      </c>
      <c r="D16" s="2" t="n">
        <v>-1460</v>
      </c>
    </row>
    <row collapsed="false" customFormat="false" customHeight="false" hidden="false" ht="12.1" outlineLevel="0" r="18">
      <c r="A18" s="4" t="s">
        <v>11</v>
      </c>
      <c r="B18" s="4"/>
      <c r="C18" s="4"/>
      <c r="D18" s="4"/>
    </row>
    <row collapsed="false" customFormat="false" customHeight="false" hidden="false" ht="12.65" outlineLevel="0" r="19">
      <c r="A19" s="2"/>
      <c r="B19" s="2" t="s">
        <v>2</v>
      </c>
      <c r="C19" s="2" t="s">
        <v>3</v>
      </c>
      <c r="D19" s="2" t="s">
        <v>4</v>
      </c>
    </row>
    <row collapsed="false" customFormat="false" customHeight="false" hidden="false" ht="12.1" outlineLevel="0" r="20">
      <c r="A20" s="2" t="s">
        <v>5</v>
      </c>
      <c r="B20" s="2" t="n">
        <f aca="false">B13-B6</f>
        <v>10</v>
      </c>
      <c r="C20" s="2" t="n">
        <f aca="false">C13-C6</f>
        <v>35</v>
      </c>
      <c r="D20" s="2" t="n">
        <f aca="false">D13-D6</f>
        <v>-20</v>
      </c>
    </row>
    <row collapsed="false" customFormat="false" customHeight="false" hidden="false" ht="12.1" outlineLevel="0" r="21">
      <c r="A21" s="2" t="s">
        <v>6</v>
      </c>
      <c r="B21" s="2" t="n">
        <f aca="false">B14-B7</f>
        <v>-5</v>
      </c>
      <c r="C21" s="2" t="n">
        <f aca="false">C14-C7</f>
        <v>-50</v>
      </c>
      <c r="D21" s="2" t="n">
        <f aca="false">D14-D7</f>
        <v>100</v>
      </c>
    </row>
    <row collapsed="false" customFormat="false" customHeight="false" hidden="false" ht="12.1" outlineLevel="0" r="22">
      <c r="A22" s="2" t="s">
        <v>7</v>
      </c>
      <c r="B22" s="2" t="n">
        <f aca="false">B15-B8</f>
        <v>-27</v>
      </c>
      <c r="C22" s="2" t="n">
        <f aca="false">C15-C8</f>
        <v>-100</v>
      </c>
      <c r="D22" s="2" t="n">
        <f aca="false">D15-D8</f>
        <v>25</v>
      </c>
    </row>
    <row collapsed="false" customFormat="false" customHeight="false" hidden="false" ht="12.1" outlineLevel="0" r="23">
      <c r="A23" s="2" t="s">
        <v>8</v>
      </c>
      <c r="B23" s="2" t="n">
        <f aca="false">B16-B9</f>
        <v>4</v>
      </c>
      <c r="C23" s="2" t="n">
        <f aca="false">C16-C9</f>
        <v>150</v>
      </c>
      <c r="D23" s="2" t="n">
        <f aca="false">D16-D9</f>
        <v>100</v>
      </c>
    </row>
    <row collapsed="false" customFormat="false" customHeight="false" hidden="false" ht="12.1" outlineLevel="0" r="25">
      <c r="A25" s="5" t="s">
        <v>11</v>
      </c>
      <c r="B25" s="5"/>
      <c r="C25" s="5"/>
      <c r="D25" s="5"/>
    </row>
    <row collapsed="false" customFormat="false" customHeight="false" hidden="false" ht="12.1" outlineLevel="0" r="26">
      <c r="A26" s="2"/>
      <c r="B26" s="2" t="s">
        <v>12</v>
      </c>
      <c r="C26" s="2" t="s">
        <v>13</v>
      </c>
      <c r="D26" s="2" t="s">
        <v>14</v>
      </c>
    </row>
    <row collapsed="false" customFormat="false" customHeight="false" hidden="false" ht="12.1" outlineLevel="0" r="27">
      <c r="A27" s="2" t="s">
        <v>5</v>
      </c>
      <c r="B27" s="2" t="n">
        <f aca="false">B20</f>
        <v>10</v>
      </c>
      <c r="C27" s="2" t="n">
        <f aca="false">C20*0.212</f>
        <v>7.42</v>
      </c>
      <c r="D27" s="2" t="n">
        <f aca="false">D20*0.388</f>
        <v>-7.76</v>
      </c>
    </row>
    <row collapsed="false" customFormat="false" customHeight="false" hidden="false" ht="12.1" outlineLevel="0" r="28">
      <c r="A28" s="2" t="s">
        <v>6</v>
      </c>
      <c r="B28" s="2" t="n">
        <f aca="false">B21</f>
        <v>-5</v>
      </c>
      <c r="C28" s="2" t="n">
        <f aca="false">C21*0.212</f>
        <v>-10.6</v>
      </c>
      <c r="D28" s="2" t="n">
        <f aca="false">D21*0.388</f>
        <v>38.8</v>
      </c>
    </row>
    <row collapsed="false" customFormat="false" customHeight="false" hidden="false" ht="12.1" outlineLevel="0" r="29">
      <c r="A29" s="2" t="s">
        <v>7</v>
      </c>
      <c r="B29" s="2" t="n">
        <f aca="false">B22</f>
        <v>-27</v>
      </c>
      <c r="C29" s="2" t="n">
        <f aca="false">C22*0.212</f>
        <v>-21.2</v>
      </c>
      <c r="D29" s="2" t="n">
        <f aca="false">D22*0.388</f>
        <v>9.7</v>
      </c>
    </row>
    <row collapsed="false" customFormat="false" customHeight="false" hidden="false" ht="12.1" outlineLevel="0" r="30">
      <c r="A30" s="2" t="s">
        <v>8</v>
      </c>
      <c r="B30" s="2" t="n">
        <f aca="false">B23</f>
        <v>4</v>
      </c>
      <c r="C30" s="2" t="n">
        <f aca="false">C23*0.212</f>
        <v>31.8</v>
      </c>
      <c r="D30" s="2" t="n">
        <f aca="false">D23*0.388</f>
        <v>38.8</v>
      </c>
    </row>
    <row collapsed="false" customFormat="false" customHeight="false" hidden="false" ht="12.1" outlineLevel="0" r="32">
      <c r="A32" s="6" t="s">
        <v>15</v>
      </c>
      <c r="B32" s="6"/>
      <c r="C32" s="6"/>
      <c r="D32" s="6"/>
    </row>
    <row collapsed="false" customFormat="false" customHeight="false" hidden="false" ht="12.1" outlineLevel="0" r="33">
      <c r="A33" s="2" t="s">
        <v>16</v>
      </c>
      <c r="B33" s="2" t="n">
        <v>0.25</v>
      </c>
      <c r="C33" s="2" t="n">
        <v>8.594</v>
      </c>
      <c r="D33" s="2" t="n">
        <v>-8.594</v>
      </c>
    </row>
    <row collapsed="false" customFormat="false" customHeight="false" hidden="false" ht="12.1" outlineLevel="0" r="34">
      <c r="A34" s="2" t="s">
        <v>17</v>
      </c>
      <c r="B34" s="2" t="n">
        <v>0.25</v>
      </c>
      <c r="C34" s="2" t="n">
        <v>-8.594</v>
      </c>
      <c r="D34" s="2" t="n">
        <v>-8.594</v>
      </c>
    </row>
    <row collapsed="false" customFormat="false" customHeight="false" hidden="false" ht="12.1" outlineLevel="0" r="35">
      <c r="A35" s="2" t="s">
        <v>18</v>
      </c>
      <c r="B35" s="2" t="n">
        <v>0.25</v>
      </c>
      <c r="C35" s="2" t="n">
        <v>8.594</v>
      </c>
      <c r="D35" s="2" t="n">
        <v>8.594</v>
      </c>
    </row>
    <row collapsed="false" customFormat="false" customHeight="false" hidden="false" ht="12.1" outlineLevel="0" r="36">
      <c r="A36" s="2" t="s">
        <v>19</v>
      </c>
      <c r="B36" s="2" t="n">
        <v>0.25</v>
      </c>
      <c r="C36" s="2" t="n">
        <v>-8.594</v>
      </c>
      <c r="D36" s="2" t="n">
        <v>8.594</v>
      </c>
    </row>
    <row collapsed="false" customFormat="false" customHeight="false" hidden="false" ht="12.1" outlineLevel="0" r="38">
      <c r="A38" s="2"/>
      <c r="B38" s="2" t="s">
        <v>16</v>
      </c>
      <c r="C38" s="2" t="s">
        <v>17</v>
      </c>
      <c r="D38" s="2" t="s">
        <v>18</v>
      </c>
      <c r="E38" s="2" t="s">
        <v>19</v>
      </c>
    </row>
    <row collapsed="false" customFormat="false" customHeight="false" hidden="false" ht="12.1" outlineLevel="0" r="39">
      <c r="A39" s="2" t="s">
        <v>5</v>
      </c>
      <c r="B39" s="7" t="n">
        <f aca="false">B27*B33+C27*C33+D27*D33</f>
        <v>132.95692</v>
      </c>
      <c r="C39" s="7" t="n">
        <f aca="false">B27*B34+C27*C34+D27*D34</f>
        <v>5.42196</v>
      </c>
      <c r="D39" s="7" t="n">
        <f aca="false">B27*B35+C27*C35+D27*D35</f>
        <v>-0.421959999999999</v>
      </c>
      <c r="E39" s="7" t="n">
        <f aca="false">B27*B36+C27*C36+D27*D36</f>
        <v>-127.95692</v>
      </c>
    </row>
    <row collapsed="false" customFormat="false" customHeight="false" hidden="false" ht="12.1" outlineLevel="0" r="40">
      <c r="A40" s="2" t="s">
        <v>6</v>
      </c>
      <c r="B40" s="7" t="n">
        <f aca="false">B28*B33+C28*C33+D28*D33</f>
        <v>-425.7936</v>
      </c>
      <c r="C40" s="7" t="n">
        <f aca="false">B28*B34+C28*C34+D28*D34</f>
        <v>-243.6008</v>
      </c>
      <c r="D40" s="7" t="n">
        <f aca="false">B28*B35+C28*C35+D28*D35</f>
        <v>241.1008</v>
      </c>
      <c r="E40" s="7" t="n">
        <f aca="false">B28*B36+C28*C36+D28*D36</f>
        <v>423.2936</v>
      </c>
    </row>
    <row collapsed="false" customFormat="false" customHeight="false" hidden="false" ht="12.1" outlineLevel="0" r="41">
      <c r="A41" s="2" t="s">
        <v>7</v>
      </c>
      <c r="B41" s="7" t="n">
        <f aca="false">B29*B33+C29*C33+D29*D33</f>
        <v>-272.3046</v>
      </c>
      <c r="C41" s="7" t="n">
        <f aca="false">B29*B34+C29*C34+D29*D34</f>
        <v>92.081</v>
      </c>
      <c r="D41" s="7" t="n">
        <f aca="false">B29*B35+C29*C35+D29*D35</f>
        <v>-105.581</v>
      </c>
      <c r="E41" s="7" t="n">
        <f aca="false">B29*B36+C29*C36+D29*D36</f>
        <v>258.8046</v>
      </c>
    </row>
    <row collapsed="false" customFormat="false" customHeight="false" hidden="false" ht="12.1" outlineLevel="0" r="42">
      <c r="A42" s="2" t="s">
        <v>8</v>
      </c>
      <c r="B42" s="7" t="n">
        <f aca="false">B30*B33+C30*C33+D30*D33</f>
        <v>-59.158</v>
      </c>
      <c r="C42" s="7" t="n">
        <f aca="false">B30*B34+C30*C34+D30*D34</f>
        <v>-605.7364</v>
      </c>
      <c r="D42" s="7" t="n">
        <f aca="false">B30*B35+C30*C35+D30*D35</f>
        <v>607.7364</v>
      </c>
      <c r="E42" s="7" t="n">
        <f aca="false">B30*B36+C30*C36+D30*D36</f>
        <v>61.158</v>
      </c>
    </row>
  </sheetData>
  <mergeCells count="5">
    <mergeCell ref="A4:D4"/>
    <mergeCell ref="A11:D11"/>
    <mergeCell ref="A18:D18"/>
    <mergeCell ref="A25:D25"/>
    <mergeCell ref="A32:D32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4326</TotalTime>
  <Application>LibreOffice/4.1.6.2$MacOSX_x86 LibreOffice_project/40ff705089295be5be0aae9b15123f687c05b0a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2014-08-08T16:13:31Z</dcterms:created>
  <dc:creator>Guillermo Valdes</dc:creator>
  <dcterms:modified xsi:type="dcterms:W3CDTF">2014-08-08T18:45:46Z</dcterms:modified>
  <cp:revision>9</cp:revision>
</cp:coreProperties>
</file>