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9375" windowHeight="36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9" i="1"/>
  <c r="G22" s="1"/>
  <c r="G23" s="1"/>
  <c r="C6"/>
  <c r="C28"/>
  <c r="C18"/>
  <c r="C19"/>
  <c r="C20"/>
  <c r="C21"/>
  <c r="C22"/>
  <c r="C23"/>
  <c r="C24"/>
  <c r="C25"/>
  <c r="C26"/>
  <c r="C27"/>
  <c r="C17"/>
  <c r="C5"/>
  <c r="C7"/>
  <c r="C8"/>
  <c r="G17" s="1"/>
  <c r="C9"/>
  <c r="C10"/>
  <c r="C11"/>
  <c r="C12"/>
  <c r="C13"/>
  <c r="C14"/>
  <c r="C4"/>
</calcChain>
</file>

<file path=xl/sharedStrings.xml><?xml version="1.0" encoding="utf-8"?>
<sst xmlns="http://schemas.openxmlformats.org/spreadsheetml/2006/main" count="58" uniqueCount="39">
  <si>
    <t>Resistance including test cable (ohms)</t>
  </si>
  <si>
    <t>Actual Resistance after test cable is removed (ohms)</t>
  </si>
  <si>
    <t>3,17</t>
  </si>
  <si>
    <t>3,16</t>
  </si>
  <si>
    <t>Air Side Flange Pins on test cable breakout board</t>
  </si>
  <si>
    <t>3,19</t>
  </si>
  <si>
    <t>4,19</t>
  </si>
  <si>
    <t>5,19</t>
  </si>
  <si>
    <t>6,19</t>
  </si>
  <si>
    <t>1,2</t>
  </si>
  <si>
    <t>4,5</t>
  </si>
  <si>
    <t>3,4</t>
  </si>
  <si>
    <t>14,15</t>
  </si>
  <si>
    <t>1,14</t>
  </si>
  <si>
    <t>9,22</t>
  </si>
  <si>
    <t>9,23</t>
  </si>
  <si>
    <t>9,24</t>
  </si>
  <si>
    <t>9,25</t>
  </si>
  <si>
    <t>10,25</t>
  </si>
  <si>
    <t>11,25</t>
  </si>
  <si>
    <t>12,25</t>
  </si>
  <si>
    <t>7,8</t>
  </si>
  <si>
    <t>10,11</t>
  </si>
  <si>
    <t>9,10</t>
  </si>
  <si>
    <t>20,21</t>
  </si>
  <si>
    <t>7,20</t>
  </si>
  <si>
    <t>OPEN</t>
  </si>
  <si>
    <t>Comment</t>
  </si>
  <si>
    <t>Test Cable Resistance (One Way ohms)</t>
  </si>
  <si>
    <t>Roundtrip invac wire resistance</t>
  </si>
  <si>
    <t>Upper Heater</t>
  </si>
  <si>
    <t>Lower Heater</t>
  </si>
  <si>
    <t>Average Heater Resistance after cable resistance is subtracted</t>
  </si>
  <si>
    <t>Average resistance of a single wire leading to the ring heater</t>
  </si>
  <si>
    <t>RTD is working</t>
  </si>
  <si>
    <t>Actual resistance of RTD</t>
  </si>
  <si>
    <t>Temperature in C calculated from platinum RTD coefficient of 0.00392</t>
  </si>
  <si>
    <t>3,18</t>
  </si>
  <si>
    <t>RTD broken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</si>
</sst>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>
      <selection activeCell="F12" sqref="F12"/>
    </sheetView>
  </sheetViews>
  <sheetFormatPr defaultRowHeight="12.75"/>
  <cols>
    <col min="1" max="1" width="20" bestFit="1" customWidth="1"/>
    <col min="2" max="2" width="16.7109375" bestFit="1" customWidth="1"/>
    <col min="3" max="3" width="15.5703125" customWidth="1"/>
    <col min="4" max="4" width="27.140625" bestFit="1" customWidth="1"/>
    <col min="6" max="6" width="23.85546875" bestFit="1" customWidth="1"/>
  </cols>
  <sheetData>
    <row r="1" spans="1:4" ht="25.5">
      <c r="A1" s="3" t="s">
        <v>28</v>
      </c>
      <c r="B1" s="9">
        <v>1.2</v>
      </c>
    </row>
    <row r="3" spans="1:4" ht="51">
      <c r="A3" s="5" t="s">
        <v>4</v>
      </c>
      <c r="B3" s="5" t="s">
        <v>0</v>
      </c>
      <c r="C3" s="5" t="s">
        <v>1</v>
      </c>
      <c r="D3" s="5" t="s">
        <v>27</v>
      </c>
    </row>
    <row r="4" spans="1:4">
      <c r="A4" s="6" t="s">
        <v>3</v>
      </c>
      <c r="B4" s="7">
        <v>42</v>
      </c>
      <c r="C4" s="8">
        <f>B4-2*B$1</f>
        <v>39.6</v>
      </c>
      <c r="D4" s="4" t="s">
        <v>30</v>
      </c>
    </row>
    <row r="5" spans="1:4">
      <c r="A5" s="9" t="s">
        <v>2</v>
      </c>
      <c r="B5" s="7">
        <v>41.9</v>
      </c>
      <c r="C5" s="8">
        <f t="shared" ref="C5:C14" si="0">B5-2*B$1</f>
        <v>39.5</v>
      </c>
      <c r="D5" s="4" t="s">
        <v>30</v>
      </c>
    </row>
    <row r="6" spans="1:4">
      <c r="A6" s="9" t="s">
        <v>37</v>
      </c>
      <c r="B6" s="7">
        <v>41.9</v>
      </c>
      <c r="C6" s="8">
        <f t="shared" si="0"/>
        <v>39.5</v>
      </c>
      <c r="D6" s="4" t="s">
        <v>30</v>
      </c>
    </row>
    <row r="7" spans="1:4">
      <c r="A7" s="9" t="s">
        <v>5</v>
      </c>
      <c r="B7" s="7">
        <v>41.9</v>
      </c>
      <c r="C7" s="8">
        <f t="shared" si="0"/>
        <v>39.5</v>
      </c>
      <c r="D7" s="4" t="s">
        <v>30</v>
      </c>
    </row>
    <row r="8" spans="1:4">
      <c r="A8" s="9" t="s">
        <v>6</v>
      </c>
      <c r="B8" s="7">
        <v>42</v>
      </c>
      <c r="C8" s="8">
        <f t="shared" si="0"/>
        <v>39.6</v>
      </c>
      <c r="D8" s="4" t="s">
        <v>30</v>
      </c>
    </row>
    <row r="9" spans="1:4">
      <c r="A9" s="9" t="s">
        <v>7</v>
      </c>
      <c r="B9" s="7">
        <v>42</v>
      </c>
      <c r="C9" s="8">
        <f t="shared" si="0"/>
        <v>39.6</v>
      </c>
      <c r="D9" s="4" t="s">
        <v>30</v>
      </c>
    </row>
    <row r="10" spans="1:4">
      <c r="A10" s="9" t="s">
        <v>8</v>
      </c>
      <c r="B10" s="7">
        <v>42</v>
      </c>
      <c r="C10" s="8">
        <f t="shared" si="0"/>
        <v>39.6</v>
      </c>
      <c r="D10" s="4" t="s">
        <v>30</v>
      </c>
    </row>
    <row r="11" spans="1:4">
      <c r="A11" s="9" t="s">
        <v>9</v>
      </c>
      <c r="B11" s="7">
        <v>6.3</v>
      </c>
      <c r="C11" s="8">
        <f t="shared" si="0"/>
        <v>3.9</v>
      </c>
      <c r="D11" s="4" t="s">
        <v>29</v>
      </c>
    </row>
    <row r="12" spans="1:4">
      <c r="A12" s="9" t="s">
        <v>10</v>
      </c>
      <c r="B12" s="7">
        <v>6.3</v>
      </c>
      <c r="C12" s="8">
        <f t="shared" si="0"/>
        <v>3.9</v>
      </c>
      <c r="D12" s="4" t="s">
        <v>29</v>
      </c>
    </row>
    <row r="13" spans="1:4">
      <c r="A13" s="9" t="s">
        <v>11</v>
      </c>
      <c r="B13" s="7">
        <v>6.3</v>
      </c>
      <c r="C13" s="8">
        <f t="shared" si="0"/>
        <v>3.9</v>
      </c>
      <c r="D13" s="4" t="s">
        <v>29</v>
      </c>
    </row>
    <row r="14" spans="1:4">
      <c r="A14" s="9" t="s">
        <v>12</v>
      </c>
      <c r="B14" s="7">
        <v>6.1</v>
      </c>
      <c r="C14" s="8">
        <f t="shared" si="0"/>
        <v>3.6999999999999997</v>
      </c>
      <c r="D14" s="4" t="s">
        <v>29</v>
      </c>
    </row>
    <row r="15" spans="1:4">
      <c r="A15" s="6" t="s">
        <v>13</v>
      </c>
      <c r="B15" s="7" t="s">
        <v>26</v>
      </c>
      <c r="C15" s="9"/>
      <c r="D15" s="4" t="s">
        <v>38</v>
      </c>
    </row>
    <row r="16" spans="1:4">
      <c r="B16" s="2"/>
      <c r="C16" s="1"/>
    </row>
    <row r="17" spans="1:7" ht="38.25">
      <c r="A17" s="9" t="s">
        <v>14</v>
      </c>
      <c r="B17" s="8">
        <v>42</v>
      </c>
      <c r="C17" s="9">
        <f>B17-2*B$1</f>
        <v>39.6</v>
      </c>
      <c r="D17" s="4" t="s">
        <v>31</v>
      </c>
      <c r="F17" s="3" t="s">
        <v>32</v>
      </c>
      <c r="G17" s="8">
        <f>(AVERAGE(C4:C10)+AVERAGE(C17:C23))/2-((AVERAGE(C11:C14)+AVERAGE(C24:C27))/2)</f>
        <v>35.644642857142856</v>
      </c>
    </row>
    <row r="18" spans="1:7">
      <c r="A18" s="9" t="s">
        <v>15</v>
      </c>
      <c r="B18" s="8">
        <v>42</v>
      </c>
      <c r="C18" s="9">
        <f t="shared" ref="C18:C28" si="1">B18-2*B$1</f>
        <v>39.6</v>
      </c>
      <c r="D18" s="4" t="s">
        <v>31</v>
      </c>
      <c r="G18" s="1"/>
    </row>
    <row r="19" spans="1:7" ht="38.25">
      <c r="A19" s="9" t="s">
        <v>16</v>
      </c>
      <c r="B19" s="8">
        <v>42</v>
      </c>
      <c r="C19" s="9">
        <f t="shared" si="1"/>
        <v>39.6</v>
      </c>
      <c r="D19" s="4" t="s">
        <v>31</v>
      </c>
      <c r="F19" s="3" t="s">
        <v>33</v>
      </c>
      <c r="G19" s="10">
        <f>(AVERAGE(C11:C14)+AVERAGE(C24:C27))/4</f>
        <v>1.9562499999999998</v>
      </c>
    </row>
    <row r="20" spans="1:7">
      <c r="A20" s="9" t="s">
        <v>17</v>
      </c>
      <c r="B20" s="8">
        <v>41.9</v>
      </c>
      <c r="C20" s="9">
        <f t="shared" si="1"/>
        <v>39.5</v>
      </c>
      <c r="D20" s="4" t="s">
        <v>31</v>
      </c>
    </row>
    <row r="21" spans="1:7">
      <c r="A21" s="9" t="s">
        <v>18</v>
      </c>
      <c r="B21" s="8">
        <v>41.9</v>
      </c>
      <c r="C21" s="9">
        <f t="shared" si="1"/>
        <v>39.5</v>
      </c>
      <c r="D21" s="4" t="s">
        <v>31</v>
      </c>
    </row>
    <row r="22" spans="1:7">
      <c r="A22" s="9" t="s">
        <v>19</v>
      </c>
      <c r="B22" s="8">
        <v>42</v>
      </c>
      <c r="C22" s="9">
        <f t="shared" si="1"/>
        <v>39.6</v>
      </c>
      <c r="D22" s="4" t="s">
        <v>31</v>
      </c>
      <c r="F22" s="4" t="s">
        <v>35</v>
      </c>
      <c r="G22" s="8">
        <f>C28-2*G19</f>
        <v>108.78749999999999</v>
      </c>
    </row>
    <row r="23" spans="1:7" ht="38.25">
      <c r="A23" s="9" t="s">
        <v>20</v>
      </c>
      <c r="B23" s="8">
        <v>41.9</v>
      </c>
      <c r="C23" s="9">
        <f t="shared" si="1"/>
        <v>39.5</v>
      </c>
      <c r="D23" s="4" t="s">
        <v>31</v>
      </c>
      <c r="F23" s="3" t="s">
        <v>36</v>
      </c>
      <c r="G23" s="8">
        <f>(G22-100)/0.392</f>
        <v>22.417091836734677</v>
      </c>
    </row>
    <row r="24" spans="1:7">
      <c r="A24" s="9" t="s">
        <v>21</v>
      </c>
      <c r="B24" s="8">
        <v>6.3</v>
      </c>
      <c r="C24" s="9">
        <f t="shared" si="1"/>
        <v>3.9</v>
      </c>
      <c r="D24" s="4" t="s">
        <v>29</v>
      </c>
    </row>
    <row r="25" spans="1:7">
      <c r="A25" s="9" t="s">
        <v>22</v>
      </c>
      <c r="B25" s="8">
        <v>6.4</v>
      </c>
      <c r="C25" s="9">
        <f t="shared" si="1"/>
        <v>4</v>
      </c>
      <c r="D25" s="4" t="s">
        <v>29</v>
      </c>
    </row>
    <row r="26" spans="1:7">
      <c r="A26" s="9" t="s">
        <v>23</v>
      </c>
      <c r="B26" s="8">
        <v>6.4</v>
      </c>
      <c r="C26" s="9">
        <f t="shared" si="1"/>
        <v>4</v>
      </c>
      <c r="D26" s="4" t="s">
        <v>29</v>
      </c>
    </row>
    <row r="27" spans="1:7">
      <c r="A27" s="9" t="s">
        <v>24</v>
      </c>
      <c r="B27" s="8">
        <v>6.4</v>
      </c>
      <c r="C27" s="9">
        <f t="shared" si="1"/>
        <v>4</v>
      </c>
      <c r="D27" s="4" t="s">
        <v>29</v>
      </c>
    </row>
    <row r="28" spans="1:7">
      <c r="A28" s="9" t="s">
        <v>25</v>
      </c>
      <c r="B28" s="8">
        <v>115.1</v>
      </c>
      <c r="C28" s="9">
        <f t="shared" si="1"/>
        <v>112.69999999999999</v>
      </c>
      <c r="D28" s="4" t="s">
        <v>34</v>
      </c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Abbott</dc:creator>
  <cp:lastModifiedBy>Richard Abbott</cp:lastModifiedBy>
  <cp:lastPrinted>2011-12-15T19:47:45Z</cp:lastPrinted>
  <dcterms:created xsi:type="dcterms:W3CDTF">2011-12-08T21:01:39Z</dcterms:created>
  <dcterms:modified xsi:type="dcterms:W3CDTF">2011-12-15T19:51:41Z</dcterms:modified>
</cp:coreProperties>
</file>